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заданий'!$A$7:$L$15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<sst xmlns="http://schemas.openxmlformats.org/spreadsheetml/2006/main" count="102" uniqueCount="81">
  <si>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</si>
  <si>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</si>
  <si>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</si>
  <si>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</si>
  <si>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</si>
  <si>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</si>
  <si>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</si>
  <si>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</si>
  <si>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12-Обществознание</t>
  </si>
  <si>
    <t>42-Кемеровская область</t>
  </si>
  <si>
    <t>39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</si>
  <si>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</si>
  <si>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</si>
  <si>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</si>
  <si>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</si>
  <si>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</si>
  <si>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</si>
  <si>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</si>
  <si>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</si>
  <si>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</si>
  <si>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</si>
  <si>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</si>
  <si>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</si>
  <si>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</si>
  <si>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</si>
  <si>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</si>
  <si>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</si>
  <si>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</si>
  <si>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</si>
  <si>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0012</t>
  </si>
  <si>
    <t>Гончарова</t>
  </si>
  <si>
    <t>Елена</t>
  </si>
  <si>
    <t>Дмитриевна</t>
  </si>
  <si>
    <t>+-+++++-++++++-+-+++</t>
  </si>
  <si>
    <t>+-22021+</t>
  </si>
  <si>
    <t>2(2)2(2)1(3)0(3)0(2)3(3)0(3)0(3)0(1)0(2)0(2)</t>
  </si>
  <si>
    <t>0009</t>
  </si>
  <si>
    <t>Дорошенко</t>
  </si>
  <si>
    <t>Ольга</t>
  </si>
  <si>
    <t>Сергеевна</t>
  </si>
  <si>
    <t>++++++++-+++--+-+-++</t>
  </si>
  <si>
    <t>++10022+</t>
  </si>
  <si>
    <t>2(2)1(2)3(3)1(3)1(2)0(3)0(3)0(3)1(1)1(2)1(2)</t>
  </si>
  <si>
    <t>0011</t>
  </si>
  <si>
    <t>Клонова</t>
  </si>
  <si>
    <t>Екатерина</t>
  </si>
  <si>
    <t>Игоревна</t>
  </si>
  <si>
    <t>++++++++-++--++-++-+</t>
  </si>
  <si>
    <t>++22022+</t>
  </si>
  <si>
    <t>1(2)2(2)0(3)3(3)1(2)1(3)1(3)1(3)0(1)0(2)0(2)</t>
  </si>
  <si>
    <t>0007</t>
  </si>
  <si>
    <t>Панова</t>
  </si>
  <si>
    <t>Анастасия</t>
  </si>
  <si>
    <t>Юрьевна</t>
  </si>
  <si>
    <t>+++++++++++-++++-++-</t>
  </si>
  <si>
    <t>++22222+</t>
  </si>
  <si>
    <t>2(2)0(2)1(3)0(3)0(2)0(3)1(3)0(3)1(1)0(2)1(2)</t>
  </si>
  <si>
    <t>Сивиргина</t>
  </si>
  <si>
    <t>Светлана</t>
  </si>
  <si>
    <t>Александровна</t>
  </si>
  <si>
    <t>++++++++++++++++++++</t>
  </si>
  <si>
    <t>2(2)2(2)2(3)3(3)1(2)3(3)3(3)2(3)0(1)0(2)0(2)</t>
  </si>
  <si>
    <t>0006</t>
  </si>
  <si>
    <t>Стрельцова</t>
  </si>
  <si>
    <t>Олеговна</t>
  </si>
  <si>
    <t>++++++++++++++-+++++</t>
  </si>
  <si>
    <t>1(2)2(2)3(3)3(3)1(2)3(3)2(3)1(3)1(1)1(2)1(2)</t>
  </si>
  <si>
    <t>Хакимова</t>
  </si>
  <si>
    <t>Марина</t>
  </si>
  <si>
    <t>Владимировна</t>
  </si>
  <si>
    <t>0(2)0(2)0(3)0(3)0(2)0(3)0(3)3(3)0(1)0(2)0(2)</t>
  </si>
  <si>
    <t>Харьковский</t>
  </si>
  <si>
    <t>Григорий</t>
  </si>
  <si>
    <t>Владимирович</t>
  </si>
  <si>
    <t>++22221+</t>
  </si>
  <si>
    <t>2(2)2(2)3(3)3(3)2(2)3(3)2(3)3(3)1(1)1(2)2(2)</t>
  </si>
  <si>
    <t>Шаверин</t>
  </si>
  <si>
    <t>Константин</t>
  </si>
  <si>
    <t>Павлович</t>
  </si>
  <si>
    <t>++22212+</t>
  </si>
  <si>
    <t>0(2)0(2)0(3)3(3)1(2)2(3)3(3)0(3)0(1)0(2)0(2)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</si>
</sst>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7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4.125" style="0" customWidth="1"/>
    <col min="2" max="2" width="6.625" style="0" customWidth="1"/>
    <col min="3" max="3" width="5.375" style="0" bestFit="1" customWidth="1"/>
    <col min="4" max="4" width="9.00390625" style="0" bestFit="1" customWidth="1"/>
    <col min="5" max="5" width="11.75390625" style="0" customWidth="1"/>
    <col min="6" max="6" width="10.625" style="0" bestFit="1" customWidth="1"/>
    <col min="7" max="7" width="14.375" style="0" bestFit="1" customWidth="1"/>
    <col min="8" max="8" width="24.25390625" style="0" bestFit="1" customWidth="1"/>
    <col min="9" max="9" width="14.625" style="0" bestFit="1" customWidth="1"/>
    <col min="10" max="10" width="36.375" style="0" bestFit="1" customWidth="1"/>
    <col min="11" max="11" width="12.00390625" style="27" customWidth="1"/>
    <col min="12" max="12" width="11.00390625" style="0" customWidth="1"/>
  </cols>
  <sheetData>
    <row r="1" spans="2:12" ht="16.5">
      <c r="B1" s="21" t="str">
        <f>S1_Title</f>
        <v>Протокол проверки результатов Единого государственного экзамена</v>
      </c>
      <c r="C1" s="21"/>
      <c r="D1" s="21"/>
      <c r="E1" s="21"/>
      <c r="F1" s="21"/>
      <c r="G1" s="21"/>
      <c r="H1" s="21"/>
      <c r="I1" s="21"/>
      <c r="J1" s="21"/>
      <c r="K1" s="15"/>
      <c r="L1" s="2"/>
    </row>
    <row r="2" spans="2:12" ht="16.5">
      <c r="B2" s="21" t="str">
        <f>S1_FileName</f>
        <v>42-Кемеровская область</v>
      </c>
      <c r="C2" s="21"/>
      <c r="D2" s="21"/>
      <c r="E2" s="21"/>
      <c r="F2" s="21"/>
      <c r="G2" s="21"/>
      <c r="H2" s="21"/>
      <c r="I2" s="21"/>
      <c r="J2" s="21"/>
      <c r="K2" s="15"/>
      <c r="L2" s="2"/>
    </row>
    <row r="3" spans="2:11" ht="16.5">
      <c r="B3" s="22" t="str">
        <f>S1_InstType</f>
        <v>Код ОУ: </v>
      </c>
      <c r="C3" s="22"/>
      <c r="D3" s="22"/>
      <c r="E3" s="22"/>
      <c r="F3" s="22"/>
      <c r="G3" s="22"/>
      <c r="H3" s="23"/>
      <c r="I3" s="23"/>
      <c r="J3" s="23"/>
      <c r="K3" s="15"/>
    </row>
    <row r="4" spans="2:11" ht="16.5">
      <c r="B4" s="21" t="str">
        <f>S1_SubjectCode</f>
        <v>12-Обществознание</v>
      </c>
      <c r="C4" s="21"/>
      <c r="D4" s="21"/>
      <c r="E4" s="21"/>
      <c r="F4" s="21"/>
      <c r="G4" s="21"/>
      <c r="H4" s="21"/>
      <c r="I4" s="21"/>
      <c r="J4" s="21"/>
      <c r="K4" s="15"/>
    </row>
    <row r="5" spans="2:12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16"/>
      <c r="L5" s="14" t="str">
        <f>S1_MinBall</f>
        <v>39</v>
      </c>
    </row>
    <row r="6" spans="2:12" ht="25.5">
      <c r="B6" s="8" t="s">
        <v>1</v>
      </c>
      <c r="C6" s="24" t="str">
        <f>S1_FName1</f>
        <v>Класс</v>
      </c>
      <c r="D6" s="24" t="str">
        <f>S1_FName3</f>
        <v>Аудитория</v>
      </c>
      <c r="E6" s="7" t="str">
        <f>S1_FName4</f>
        <v>Фамилия</v>
      </c>
      <c r="F6" s="7" t="str">
        <f>S1_FName5</f>
        <v>Имя</v>
      </c>
      <c r="G6" s="7" t="str">
        <f>S1_FName6</f>
        <v>Отчество</v>
      </c>
      <c r="H6" s="7" t="str">
        <f>S1_FName10</f>
        <v>Задания типа А</v>
      </c>
      <c r="I6" s="7" t="str">
        <f>S1_FName11</f>
        <v>Задания типа В</v>
      </c>
      <c r="J6" s="7" t="str">
        <f>S1_FName12</f>
        <v>Задания типа C</v>
      </c>
      <c r="K6" s="17" t="str">
        <f>S1_FName18</f>
        <v>Первичный балл</v>
      </c>
      <c r="L6" s="28" t="str">
        <f>S1_FName15</f>
        <v>Балл</v>
      </c>
    </row>
    <row r="7" spans="1:12" ht="12.75" customHeight="1">
      <c r="A7" s="4"/>
      <c r="B7" s="9">
        <v>1</v>
      </c>
      <c r="C7" s="5" t="s">
        <v>28</v>
      </c>
      <c r="D7" s="5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25">
        <v>33</v>
      </c>
      <c r="L7" s="29">
        <v>57</v>
      </c>
    </row>
    <row r="8" spans="1:12" ht="12.75" customHeight="1">
      <c r="A8" s="4"/>
      <c r="B8" s="9">
        <v>2</v>
      </c>
      <c r="C8" s="5" t="s">
        <v>28</v>
      </c>
      <c r="D8" s="5" t="s">
        <v>36</v>
      </c>
      <c r="E8" s="6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25">
        <v>34</v>
      </c>
      <c r="L8" s="29">
        <v>58</v>
      </c>
    </row>
    <row r="9" spans="1:12" ht="12.75" customHeight="1">
      <c r="A9" s="4"/>
      <c r="B9" s="9">
        <v>3</v>
      </c>
      <c r="C9" s="5" t="s">
        <v>28</v>
      </c>
      <c r="D9" s="5" t="s">
        <v>43</v>
      </c>
      <c r="E9" s="6" t="s">
        <v>44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25">
        <v>36</v>
      </c>
      <c r="L9" s="29">
        <v>60</v>
      </c>
    </row>
    <row r="10" spans="1:12" ht="12.75" customHeight="1">
      <c r="A10" s="4"/>
      <c r="B10" s="9">
        <v>4</v>
      </c>
      <c r="C10" s="5" t="s">
        <v>28</v>
      </c>
      <c r="D10" s="5" t="s">
        <v>50</v>
      </c>
      <c r="E10" s="6" t="s">
        <v>51</v>
      </c>
      <c r="F10" s="6" t="s">
        <v>52</v>
      </c>
      <c r="G10" s="6" t="s">
        <v>53</v>
      </c>
      <c r="H10" s="6" t="s">
        <v>54</v>
      </c>
      <c r="I10" s="6" t="s">
        <v>55</v>
      </c>
      <c r="J10" s="6" t="s">
        <v>56</v>
      </c>
      <c r="K10" s="25">
        <v>36</v>
      </c>
      <c r="L10" s="29">
        <v>60</v>
      </c>
    </row>
    <row r="11" spans="1:12" ht="12.75" customHeight="1">
      <c r="A11" s="4"/>
      <c r="B11" s="9">
        <v>5</v>
      </c>
      <c r="C11" s="5" t="s">
        <v>28</v>
      </c>
      <c r="D11" s="5" t="s">
        <v>43</v>
      </c>
      <c r="E11" s="6" t="s">
        <v>57</v>
      </c>
      <c r="F11" s="6" t="s">
        <v>58</v>
      </c>
      <c r="G11" s="6" t="s">
        <v>59</v>
      </c>
      <c r="H11" s="6" t="s">
        <v>60</v>
      </c>
      <c r="I11" s="6" t="s">
        <v>55</v>
      </c>
      <c r="J11" s="6" t="s">
        <v>61</v>
      </c>
      <c r="K11" s="25">
        <v>51</v>
      </c>
      <c r="L11" s="29">
        <v>80</v>
      </c>
    </row>
    <row r="12" spans="1:12" ht="12.75" customHeight="1">
      <c r="A12" s="4"/>
      <c r="B12" s="9">
        <v>6</v>
      </c>
      <c r="C12" s="5" t="s">
        <v>28</v>
      </c>
      <c r="D12" s="5" t="s">
        <v>62</v>
      </c>
      <c r="E12" s="6" t="s">
        <v>63</v>
      </c>
      <c r="F12" s="6" t="s">
        <v>58</v>
      </c>
      <c r="G12" s="6" t="s">
        <v>64</v>
      </c>
      <c r="H12" s="6" t="s">
        <v>65</v>
      </c>
      <c r="I12" s="6" t="s">
        <v>48</v>
      </c>
      <c r="J12" s="6" t="s">
        <v>66</v>
      </c>
      <c r="K12" s="25">
        <v>49</v>
      </c>
      <c r="L12" s="29">
        <v>75</v>
      </c>
    </row>
    <row r="13" spans="1:12" ht="12.75" customHeight="1">
      <c r="A13" s="4"/>
      <c r="B13" s="9">
        <v>7</v>
      </c>
      <c r="C13" s="5" t="s">
        <v>28</v>
      </c>
      <c r="D13" s="5" t="s">
        <v>36</v>
      </c>
      <c r="E13" s="6" t="s">
        <v>67</v>
      </c>
      <c r="F13" s="6" t="s">
        <v>68</v>
      </c>
      <c r="G13" s="6" t="s">
        <v>69</v>
      </c>
      <c r="H13" s="6" t="s">
        <v>60</v>
      </c>
      <c r="I13" s="6" t="s">
        <v>55</v>
      </c>
      <c r="J13" s="6" t="s">
        <v>70</v>
      </c>
      <c r="K13" s="25">
        <v>36</v>
      </c>
      <c r="L13" s="29">
        <v>60</v>
      </c>
    </row>
    <row r="14" spans="1:12" ht="12.75" customHeight="1">
      <c r="A14" s="4"/>
      <c r="B14" s="9">
        <v>8</v>
      </c>
      <c r="C14" s="5" t="s">
        <v>28</v>
      </c>
      <c r="D14" s="5" t="s">
        <v>62</v>
      </c>
      <c r="E14" s="6" t="s">
        <v>71</v>
      </c>
      <c r="F14" s="6" t="s">
        <v>72</v>
      </c>
      <c r="G14" s="6" t="s">
        <v>73</v>
      </c>
      <c r="H14" s="6" t="s">
        <v>60</v>
      </c>
      <c r="I14" s="6" t="s">
        <v>74</v>
      </c>
      <c r="J14" s="6" t="s">
        <v>75</v>
      </c>
      <c r="K14" s="25">
        <v>56</v>
      </c>
      <c r="L14" s="29">
        <v>93</v>
      </c>
    </row>
    <row r="15" spans="1:12" ht="12.75" customHeight="1">
      <c r="A15" s="4"/>
      <c r="B15" s="9">
        <v>9</v>
      </c>
      <c r="C15" s="5" t="s">
        <v>28</v>
      </c>
      <c r="D15" s="5" t="s">
        <v>36</v>
      </c>
      <c r="E15" s="6" t="s">
        <v>76</v>
      </c>
      <c r="F15" s="6" t="s">
        <v>77</v>
      </c>
      <c r="G15" s="6" t="s">
        <v>78</v>
      </c>
      <c r="H15" s="6" t="s">
        <v>60</v>
      </c>
      <c r="I15" s="6" t="s">
        <v>79</v>
      </c>
      <c r="J15" s="6" t="s">
        <v>80</v>
      </c>
      <c r="K15" s="25">
        <v>41</v>
      </c>
      <c r="L15" s="29">
        <v>65</v>
      </c>
    </row>
    <row r="16" spans="1:12" ht="13.5" thickBot="1">
      <c r="A16" s="1"/>
      <c r="B16" s="10"/>
      <c r="C16" s="11"/>
      <c r="D16" s="12"/>
      <c r="E16" s="12"/>
      <c r="F16" s="12"/>
      <c r="G16" s="12"/>
      <c r="H16" s="12"/>
      <c r="I16" s="12"/>
      <c r="J16" s="12" t="s">
        <v>0</v>
      </c>
      <c r="K16" s="26"/>
      <c r="L16" s="13"/>
    </row>
    <row r="17" spans="1:11" ht="12.75">
      <c r="A17" s="1"/>
      <c r="B17" s="1"/>
      <c r="C17" s="1"/>
      <c r="D17" s="3"/>
      <c r="E17" s="3"/>
      <c r="F17" s="3"/>
      <c r="G17" s="3"/>
      <c r="H17" s="3"/>
      <c r="I17" s="3"/>
      <c r="J17" s="3" t="s">
        <v>0</v>
      </c>
      <c r="K17" s="1"/>
    </row>
  </sheetData>
  <sheetProtection/>
  <mergeCells count="6">
    <mergeCell ref="B1:J1"/>
    <mergeCell ref="B2:J2"/>
    <mergeCell ref="B5:J5"/>
    <mergeCell ref="B4:J4"/>
    <mergeCell ref="B3:G3"/>
    <mergeCell ref="H3:J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8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2013-07-19T16:21:32Z</dcterms:modified>
  <cp:category/>
  <cp:version/>
  <cp:contentType/>
  <cp:contentStatus/>
</cp:coreProperties>
</file>