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480" windowHeight="1158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заданий'!$A$7:$K$28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<sst xmlns="http://schemas.openxmlformats.org/spreadsheetml/2006/main" count="185" uniqueCount="149">
  <si>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</si>
  <si>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</si>
  <si>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</si>
  <si>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</si>
  <si>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</si>
  <si>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</si>
  <si>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</si>
  <si>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437030</t>
  </si>
  <si>
    <t>01-Русский язык</t>
  </si>
  <si>
    <t>42-Кемеровская область</t>
  </si>
  <si>
    <t>36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</si>
  <si>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</si>
  <si>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</si>
  <si>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</si>
  <si>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</si>
  <si>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</si>
  <si>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</si>
  <si>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</si>
  <si>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</si>
  <si>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</si>
  <si>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</si>
  <si>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</si>
  <si>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</si>
  <si>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</si>
  <si>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</si>
  <si>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</si>
  <si>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</si>
  <si>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</si>
  <si>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</si>
  <si>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Винникова</t>
  </si>
  <si>
    <t>Евгения</t>
  </si>
  <si>
    <t>Александровна</t>
  </si>
  <si>
    <t>++++++++++++++++-+++++++++++++</t>
  </si>
  <si>
    <t>--+++++4</t>
  </si>
  <si>
    <t>1(1)2(2)1(1)3(3)2(2)2(2)1(3)2(3)1(2)2(2)1(1)1(1)</t>
  </si>
  <si>
    <t>Газиев</t>
  </si>
  <si>
    <t>Эдуард</t>
  </si>
  <si>
    <t>Файзилевич</t>
  </si>
  <si>
    <t>+++-++++++++-+-+++-++++++++++-</t>
  </si>
  <si>
    <t>--+-+--2</t>
  </si>
  <si>
    <t>1(1)1(2)1(1)1(3)2(2)1(2)2(3)1(3)2(2)2(2)1(1)1(1)</t>
  </si>
  <si>
    <t>Герилович</t>
  </si>
  <si>
    <t>Владимировна</t>
  </si>
  <si>
    <t>++++++++++++++--+++++-++++++++</t>
  </si>
  <si>
    <t>-+----+4</t>
  </si>
  <si>
    <t>1(1)1(2)1(1)3(3)2(2)1(2)3(3)2(3)2(2)0(2)1(1)1(1)</t>
  </si>
  <si>
    <t>Иваненко</t>
  </si>
  <si>
    <t>Екатерина</t>
  </si>
  <si>
    <t>Андреевна</t>
  </si>
  <si>
    <t>-+++---+++-+++++++-+--+-++++--</t>
  </si>
  <si>
    <t>--+----1</t>
  </si>
  <si>
    <t>1(1)2(2)1(1)1(3)2(2)2(2)3(3)2(3)2(2)2(2)1(1)1(1)</t>
  </si>
  <si>
    <t>Карпов</t>
  </si>
  <si>
    <t>Анатолий</t>
  </si>
  <si>
    <t>Викторович</t>
  </si>
  <si>
    <t>++++++++++-+++++++++++++++++++</t>
  </si>
  <si>
    <t>+-+++++3</t>
  </si>
  <si>
    <t>1(1)2(2)1(1)3(3)2(2)2(2)1(3)2(3)2(2)2(2)1(1)1(1)</t>
  </si>
  <si>
    <t>Кольцов</t>
  </si>
  <si>
    <t>Максим</t>
  </si>
  <si>
    <t>Вадимович</t>
  </si>
  <si>
    <t>+++-+++++--+-++----+---++++-+-</t>
  </si>
  <si>
    <t>--+-+--0</t>
  </si>
  <si>
    <t>0(1)0(2)0(1)1(3)1(2)1(2)2(3)2(3)1(2)1(2)1(1)0(1)</t>
  </si>
  <si>
    <t>Логвиненко</t>
  </si>
  <si>
    <t>Анастасия</t>
  </si>
  <si>
    <t>-++-++++---+++-+++-++-+---++-+</t>
  </si>
  <si>
    <t>---++-+1</t>
  </si>
  <si>
    <t>1(1)2(2)1(1)2(3)1(2)1(2)2(3)2(3)1(2)2(2)1(1)1(1)</t>
  </si>
  <si>
    <t>Лукина</t>
  </si>
  <si>
    <t>Елена</t>
  </si>
  <si>
    <t>Сергеевна</t>
  </si>
  <si>
    <t>+++++++++-+-+++++++++++-++++++</t>
  </si>
  <si>
    <t>--+-++-4</t>
  </si>
  <si>
    <t>1(1)1(2)1(1)2(3)2(2)2(2)3(3)3(3)2(2)2(2)1(1)1(1)</t>
  </si>
  <si>
    <t>Манастырева</t>
  </si>
  <si>
    <t>Валентина</t>
  </si>
  <si>
    <t>Леонидовна</t>
  </si>
  <si>
    <t>+-++++-++++-+++++++++++++--+++</t>
  </si>
  <si>
    <t>+-+-++-3</t>
  </si>
  <si>
    <t>1(1)2(2)1(1)2(3)2(2)2(2)1(3)2(3)2(2)1(2)1(1)1(1)</t>
  </si>
  <si>
    <t>Мильченко</t>
  </si>
  <si>
    <t>Наталья</t>
  </si>
  <si>
    <t>Дмитриевна</t>
  </si>
  <si>
    <t>-+++++-++++++++++++-++++++++++</t>
  </si>
  <si>
    <t>--+---+3</t>
  </si>
  <si>
    <t>1(1)2(2)1(1)3(3)2(2)2(2)3(3)3(3)2(2)2(2)1(1)1(1)</t>
  </si>
  <si>
    <t>Моргачева</t>
  </si>
  <si>
    <t>Юлия</t>
  </si>
  <si>
    <t>++++++-++++--+--++++---+-+----</t>
  </si>
  <si>
    <t>+++---+1</t>
  </si>
  <si>
    <t>1(1)0(2)0(1)0(3)0(2)0(2)0(3)0(3)0(2)0(2)1(1)1(1)</t>
  </si>
  <si>
    <t>Мошкина</t>
  </si>
  <si>
    <t>++-+++++++++++-++-+++-+++--+--</t>
  </si>
  <si>
    <t>-++-+--2</t>
  </si>
  <si>
    <t>1(1)2(2)1(1)2(3)2(2)2(2)2(3)2(3)2(2)1(2)1(1)0(1)</t>
  </si>
  <si>
    <t>Николаев</t>
  </si>
  <si>
    <t>Александр</t>
  </si>
  <si>
    <t>Игоревич</t>
  </si>
  <si>
    <t>-+++++++++++-+---------+---+++</t>
  </si>
  <si>
    <t>++----+1</t>
  </si>
  <si>
    <t>1(1)2(2)1(1)2(3)1(2)2(2)2(3)1(3)1(2)2(2)1(1)0(1)</t>
  </si>
  <si>
    <t>Полосухина</t>
  </si>
  <si>
    <t>Ирина</t>
  </si>
  <si>
    <t>+---+-+-++++-++-++++-++-------</t>
  </si>
  <si>
    <t>+------1</t>
  </si>
  <si>
    <t>1(1)2(2)1(1)2(3)2(2)1(2)0(3)0(3)1(2)2(2)1(1)0(1)</t>
  </si>
  <si>
    <t>Разгоняева</t>
  </si>
  <si>
    <t>Кристина</t>
  </si>
  <si>
    <t>+++++++++++--+-++-+++++++-++++</t>
  </si>
  <si>
    <t>-+++-++3</t>
  </si>
  <si>
    <t>1(1)2(2)1(1)2(3)2(2)2(2)3(3)2(3)0(2)2(2)1(1)1(1)</t>
  </si>
  <si>
    <t>Рябова</t>
  </si>
  <si>
    <t>Арина</t>
  </si>
  <si>
    <t>Евгеньевна</t>
  </si>
  <si>
    <t>-++++++++++-++++--+++++-++++++</t>
  </si>
  <si>
    <t>+++++++3</t>
  </si>
  <si>
    <t>1(1)2(2)1(1)3(3)2(2)2(2)3(3)2(3)2(2)2(2)1(1)1(1)</t>
  </si>
  <si>
    <t>Сапегина</t>
  </si>
  <si>
    <t>Ксения</t>
  </si>
  <si>
    <t>Николаевна</t>
  </si>
  <si>
    <t>+++--+-++-++++----------+--++-</t>
  </si>
  <si>
    <t>-------0</t>
  </si>
  <si>
    <t>1(1)1(2)1(1)1(3)2(2)1(2)1(3)2(3)0(2)0(2)1(1)1(1)</t>
  </si>
  <si>
    <t>Тимофеев</t>
  </si>
  <si>
    <t>Антон</t>
  </si>
  <si>
    <t>+++--++++--+---++--+++-+--+++-</t>
  </si>
  <si>
    <t>--+--+-1</t>
  </si>
  <si>
    <t>1(1)2(2)1(1)0(3)1(2)1(2)2(3)1(3)0(2)1(2)1(1)1(1)</t>
  </si>
  <si>
    <t>Флек</t>
  </si>
  <si>
    <t>Федоровна</t>
  </si>
  <si>
    <t>++++++++++++++-++++++-++++++++</t>
  </si>
  <si>
    <t>++++-++2</t>
  </si>
  <si>
    <t>1(1)2(2)1(1)2(3)2(2)2(2)3(3)3(3)2(2)2(2)1(1)1(1)</t>
  </si>
  <si>
    <t>Франк</t>
  </si>
  <si>
    <t>+-+++++++++++++---++++-+++++++</t>
  </si>
  <si>
    <t>-++-+--4</t>
  </si>
  <si>
    <t>1(1)0(2)1(1)1(3)2(2)1(2)1(3)0(3)2(2)1(2)1(1)1(1)</t>
  </si>
  <si>
    <t>Щелканова</t>
  </si>
  <si>
    <t>Дарья</t>
  </si>
  <si>
    <t>Алексеевна</t>
  </si>
  <si>
    <t>+-+-+-+-+++++++-+++++++--++-++</t>
  </si>
  <si>
    <t>+---+--3</t>
  </si>
  <si>
    <t>1(1)1(2)1(1)3(3)1(2)1(2)3(3)1(3)1(2)2(2)1(1)1(1)</t>
  </si>
  <si>
    <t>Ярцева</t>
  </si>
  <si>
    <t>+++-++++++-++++--+++-+++++--+-</t>
  </si>
  <si>
    <t>-------2</t>
  </si>
  <si>
    <t>0(1)0(2)1(1)2(3)1(2)1(2)2(3)2(3)1(2)2(2)1(1)0(1)</t>
  </si>
  <si>
    <t>средний балл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</si>
</sst>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2" fontId="19" fillId="0" borderId="10" xfId="0" applyNumberFormat="1" applyFont="1" applyBorder="1" applyAlignment="1">
      <alignment horizontal="center" vertical="center"/>
    </xf>
    <xf numFmtId="0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31"/>
  <sheetViews>
    <sheetView tabSelected="1" zoomScalePageLayoutView="0" workbookViewId="0" topLeftCell="A1">
      <selection activeCell="F35" sqref="F35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12.625" style="0" bestFit="1" customWidth="1"/>
    <col min="5" max="5" width="10.25390625" style="0" bestFit="1" customWidth="1"/>
    <col min="6" max="6" width="14.375" style="0" bestFit="1" customWidth="1"/>
    <col min="7" max="7" width="35.625" style="0" bestFit="1" customWidth="1"/>
    <col min="8" max="8" width="14.625" style="0" bestFit="1" customWidth="1"/>
    <col min="9" max="9" width="39.75390625" style="0" bestFit="1" customWidth="1"/>
    <col min="10" max="10" width="12.00390625" style="30" customWidth="1"/>
    <col min="11" max="11" width="11.00390625" style="0" customWidth="1"/>
  </cols>
  <sheetData>
    <row r="1" spans="2:11" ht="16.5">
      <c r="B1" s="20" t="str">
        <f>S1_Title</f>
        <v>Протокол проверки результатов Единого государственного экзамена</v>
      </c>
      <c r="C1" s="20"/>
      <c r="D1" s="20"/>
      <c r="E1" s="20"/>
      <c r="F1" s="20"/>
      <c r="G1" s="20"/>
      <c r="H1" s="20"/>
      <c r="I1" s="20"/>
      <c r="J1" s="15"/>
      <c r="K1" s="2"/>
    </row>
    <row r="2" spans="2:11" ht="16.5">
      <c r="B2" s="20" t="str">
        <f>S1_FileName</f>
        <v>42-Кемеровская область</v>
      </c>
      <c r="C2" s="20"/>
      <c r="D2" s="20"/>
      <c r="E2" s="20"/>
      <c r="F2" s="20"/>
      <c r="G2" s="20"/>
      <c r="H2" s="20"/>
      <c r="I2" s="20"/>
      <c r="J2" s="15"/>
      <c r="K2" s="2"/>
    </row>
    <row r="3" spans="2:10" ht="16.5">
      <c r="B3" s="22" t="str">
        <f>S1_InstType</f>
        <v>Код ОУ: </v>
      </c>
      <c r="C3" s="22"/>
      <c r="D3" s="22"/>
      <c r="E3" s="22"/>
      <c r="F3" s="22"/>
      <c r="G3" s="23"/>
      <c r="H3" s="23"/>
      <c r="I3" s="23"/>
      <c r="J3" s="15"/>
    </row>
    <row r="4" spans="2:10" ht="16.5">
      <c r="B4" s="20" t="str">
        <f>S1_SubjectCode</f>
        <v>01-Русский язык</v>
      </c>
      <c r="C4" s="20"/>
      <c r="D4" s="20"/>
      <c r="E4" s="20"/>
      <c r="F4" s="20"/>
      <c r="G4" s="20"/>
      <c r="H4" s="20"/>
      <c r="I4" s="20"/>
      <c r="J4" s="15"/>
    </row>
    <row r="5" spans="2:11" ht="17.25" customHeight="1" thickBot="1">
      <c r="B5" s="21" t="s">
        <v>2</v>
      </c>
      <c r="C5" s="21"/>
      <c r="D5" s="21"/>
      <c r="E5" s="21"/>
      <c r="F5" s="21"/>
      <c r="G5" s="21"/>
      <c r="H5" s="21"/>
      <c r="I5" s="21"/>
      <c r="J5" s="16"/>
      <c r="K5" s="14" t="str">
        <f>S1_MinBall</f>
        <v>36</v>
      </c>
    </row>
    <row r="6" spans="2:11" ht="25.5">
      <c r="B6" s="8" t="s">
        <v>1</v>
      </c>
      <c r="C6" s="7" t="str">
        <f>S1_FName1</f>
        <v>Класс</v>
      </c>
      <c r="D6" s="7" t="str">
        <f>S1_FName4</f>
        <v>Фамилия</v>
      </c>
      <c r="E6" s="7" t="str">
        <f>S1_FName5</f>
        <v>Имя</v>
      </c>
      <c r="F6" s="7" t="str">
        <f>S1_FName6</f>
        <v>Отчество</v>
      </c>
      <c r="G6" s="7" t="str">
        <f>S1_FName10</f>
        <v>Задания типа А</v>
      </c>
      <c r="H6" s="7" t="str">
        <f>S1_FName11</f>
        <v>Задания типа В</v>
      </c>
      <c r="I6" s="7" t="str">
        <f>S1_FName12</f>
        <v>Задания типа C</v>
      </c>
      <c r="J6" s="17" t="str">
        <f>S1_FName18</f>
        <v>Первичный балл</v>
      </c>
      <c r="K6" s="24" t="str">
        <f>S1_FName15</f>
        <v>Балл</v>
      </c>
    </row>
    <row r="7" spans="1:11" ht="12.75" customHeight="1">
      <c r="A7" s="4"/>
      <c r="B7" s="9">
        <v>1</v>
      </c>
      <c r="C7" s="5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28">
        <v>57</v>
      </c>
      <c r="K7" s="25">
        <v>82</v>
      </c>
    </row>
    <row r="8" spans="1:11" ht="12.75" customHeight="1">
      <c r="A8" s="4"/>
      <c r="B8" s="9">
        <v>2</v>
      </c>
      <c r="C8" s="5" t="s">
        <v>28</v>
      </c>
      <c r="D8" s="6" t="s">
        <v>35</v>
      </c>
      <c r="E8" s="6" t="s">
        <v>36</v>
      </c>
      <c r="F8" s="6" t="s">
        <v>37</v>
      </c>
      <c r="G8" s="6" t="s">
        <v>38</v>
      </c>
      <c r="H8" s="6" t="s">
        <v>39</v>
      </c>
      <c r="I8" s="6" t="s">
        <v>40</v>
      </c>
      <c r="J8" s="28">
        <v>45</v>
      </c>
      <c r="K8" s="25">
        <v>64</v>
      </c>
    </row>
    <row r="9" spans="1:11" ht="12.75" customHeight="1">
      <c r="A9" s="4"/>
      <c r="B9" s="9">
        <v>3</v>
      </c>
      <c r="C9" s="5" t="s">
        <v>28</v>
      </c>
      <c r="D9" s="6" t="s">
        <v>41</v>
      </c>
      <c r="E9" s="6" t="s">
        <v>30</v>
      </c>
      <c r="F9" s="6" t="s">
        <v>42</v>
      </c>
      <c r="G9" s="6" t="s">
        <v>43</v>
      </c>
      <c r="H9" s="6" t="s">
        <v>44</v>
      </c>
      <c r="I9" s="6" t="s">
        <v>45</v>
      </c>
      <c r="J9" s="28">
        <v>51</v>
      </c>
      <c r="K9" s="25">
        <v>70</v>
      </c>
    </row>
    <row r="10" spans="1:11" ht="12.75" customHeight="1">
      <c r="A10" s="4"/>
      <c r="B10" s="9">
        <v>4</v>
      </c>
      <c r="C10" s="5" t="s">
        <v>28</v>
      </c>
      <c r="D10" s="6" t="s">
        <v>46</v>
      </c>
      <c r="E10" s="6" t="s">
        <v>47</v>
      </c>
      <c r="F10" s="6" t="s">
        <v>48</v>
      </c>
      <c r="G10" s="6" t="s">
        <v>49</v>
      </c>
      <c r="H10" s="6" t="s">
        <v>50</v>
      </c>
      <c r="I10" s="6" t="s">
        <v>51</v>
      </c>
      <c r="J10" s="28">
        <v>41</v>
      </c>
      <c r="K10" s="25">
        <v>60</v>
      </c>
    </row>
    <row r="11" spans="1:11" ht="12.75" customHeight="1">
      <c r="A11" s="4"/>
      <c r="B11" s="9">
        <v>5</v>
      </c>
      <c r="C11" s="5" t="s">
        <v>28</v>
      </c>
      <c r="D11" s="6" t="s">
        <v>52</v>
      </c>
      <c r="E11" s="6" t="s">
        <v>53</v>
      </c>
      <c r="F11" s="6" t="s">
        <v>54</v>
      </c>
      <c r="G11" s="6" t="s">
        <v>55</v>
      </c>
      <c r="H11" s="6" t="s">
        <v>56</v>
      </c>
      <c r="I11" s="6" t="s">
        <v>57</v>
      </c>
      <c r="J11" s="28">
        <v>58</v>
      </c>
      <c r="K11" s="25">
        <v>84</v>
      </c>
    </row>
    <row r="12" spans="1:11" ht="12.75" customHeight="1">
      <c r="A12" s="4"/>
      <c r="B12" s="9">
        <v>6</v>
      </c>
      <c r="C12" s="5" t="s">
        <v>28</v>
      </c>
      <c r="D12" s="6" t="s">
        <v>58</v>
      </c>
      <c r="E12" s="6" t="s">
        <v>59</v>
      </c>
      <c r="F12" s="6" t="s">
        <v>60</v>
      </c>
      <c r="G12" s="6" t="s">
        <v>61</v>
      </c>
      <c r="H12" s="6" t="s">
        <v>62</v>
      </c>
      <c r="I12" s="6" t="s">
        <v>63</v>
      </c>
      <c r="J12" s="28">
        <v>29</v>
      </c>
      <c r="K12" s="25">
        <v>48</v>
      </c>
    </row>
    <row r="13" spans="1:11" ht="12.75" customHeight="1">
      <c r="A13" s="4"/>
      <c r="B13" s="9">
        <v>7</v>
      </c>
      <c r="C13" s="5" t="s">
        <v>28</v>
      </c>
      <c r="D13" s="6" t="s">
        <v>64</v>
      </c>
      <c r="E13" s="6" t="s">
        <v>65</v>
      </c>
      <c r="F13" s="6" t="s">
        <v>48</v>
      </c>
      <c r="G13" s="6" t="s">
        <v>66</v>
      </c>
      <c r="H13" s="6" t="s">
        <v>67</v>
      </c>
      <c r="I13" s="6" t="s">
        <v>68</v>
      </c>
      <c r="J13" s="28">
        <v>39</v>
      </c>
      <c r="K13" s="25">
        <v>58</v>
      </c>
    </row>
    <row r="14" spans="1:11" ht="12.75" customHeight="1">
      <c r="A14" s="4"/>
      <c r="B14" s="9">
        <v>8</v>
      </c>
      <c r="C14" s="5" t="s">
        <v>28</v>
      </c>
      <c r="D14" s="6" t="s">
        <v>69</v>
      </c>
      <c r="E14" s="6" t="s">
        <v>70</v>
      </c>
      <c r="F14" s="6" t="s">
        <v>71</v>
      </c>
      <c r="G14" s="6" t="s">
        <v>72</v>
      </c>
      <c r="H14" s="6" t="s">
        <v>73</v>
      </c>
      <c r="I14" s="6" t="s">
        <v>74</v>
      </c>
      <c r="J14" s="28">
        <v>55</v>
      </c>
      <c r="K14" s="25">
        <v>76</v>
      </c>
    </row>
    <row r="15" spans="1:11" ht="12.75" customHeight="1">
      <c r="A15" s="4"/>
      <c r="B15" s="9">
        <v>9</v>
      </c>
      <c r="C15" s="5" t="s">
        <v>28</v>
      </c>
      <c r="D15" s="6" t="s">
        <v>75</v>
      </c>
      <c r="E15" s="6" t="s">
        <v>76</v>
      </c>
      <c r="F15" s="6" t="s">
        <v>77</v>
      </c>
      <c r="G15" s="6" t="s">
        <v>78</v>
      </c>
      <c r="H15" s="6" t="s">
        <v>79</v>
      </c>
      <c r="I15" s="6" t="s">
        <v>80</v>
      </c>
      <c r="J15" s="28">
        <v>50</v>
      </c>
      <c r="K15" s="25">
        <v>69</v>
      </c>
    </row>
    <row r="16" spans="1:11" ht="12.75" customHeight="1">
      <c r="A16" s="4"/>
      <c r="B16" s="9">
        <v>10</v>
      </c>
      <c r="C16" s="5" t="s">
        <v>28</v>
      </c>
      <c r="D16" s="6" t="s">
        <v>81</v>
      </c>
      <c r="E16" s="6" t="s">
        <v>82</v>
      </c>
      <c r="F16" s="6" t="s">
        <v>83</v>
      </c>
      <c r="G16" s="6" t="s">
        <v>84</v>
      </c>
      <c r="H16" s="6" t="s">
        <v>85</v>
      </c>
      <c r="I16" s="6" t="s">
        <v>86</v>
      </c>
      <c r="J16" s="28">
        <v>55</v>
      </c>
      <c r="K16" s="25">
        <v>76</v>
      </c>
    </row>
    <row r="17" spans="1:11" ht="12.75" customHeight="1">
      <c r="A17" s="4"/>
      <c r="B17" s="9">
        <v>11</v>
      </c>
      <c r="C17" s="5" t="s">
        <v>28</v>
      </c>
      <c r="D17" s="6" t="s">
        <v>87</v>
      </c>
      <c r="E17" s="6" t="s">
        <v>88</v>
      </c>
      <c r="F17" s="6" t="s">
        <v>71</v>
      </c>
      <c r="G17" s="6" t="s">
        <v>89</v>
      </c>
      <c r="H17" s="6" t="s">
        <v>90</v>
      </c>
      <c r="I17" s="6" t="s">
        <v>91</v>
      </c>
      <c r="J17" s="28">
        <v>25</v>
      </c>
      <c r="K17" s="25">
        <v>44</v>
      </c>
    </row>
    <row r="18" spans="1:11" ht="12.75" customHeight="1">
      <c r="A18" s="4"/>
      <c r="B18" s="9">
        <v>12</v>
      </c>
      <c r="C18" s="5" t="s">
        <v>28</v>
      </c>
      <c r="D18" s="6" t="s">
        <v>92</v>
      </c>
      <c r="E18" s="6" t="s">
        <v>47</v>
      </c>
      <c r="F18" s="6" t="s">
        <v>42</v>
      </c>
      <c r="G18" s="6" t="s">
        <v>93</v>
      </c>
      <c r="H18" s="6" t="s">
        <v>94</v>
      </c>
      <c r="I18" s="6" t="s">
        <v>95</v>
      </c>
      <c r="J18" s="28">
        <v>45</v>
      </c>
      <c r="K18" s="25">
        <v>64</v>
      </c>
    </row>
    <row r="19" spans="1:11" ht="12.75" customHeight="1">
      <c r="A19" s="4"/>
      <c r="B19" s="9">
        <v>13</v>
      </c>
      <c r="C19" s="5" t="s">
        <v>28</v>
      </c>
      <c r="D19" s="6" t="s">
        <v>96</v>
      </c>
      <c r="E19" s="6" t="s">
        <v>97</v>
      </c>
      <c r="F19" s="6" t="s">
        <v>98</v>
      </c>
      <c r="G19" s="6" t="s">
        <v>99</v>
      </c>
      <c r="H19" s="6" t="s">
        <v>100</v>
      </c>
      <c r="I19" s="6" t="s">
        <v>101</v>
      </c>
      <c r="J19" s="28">
        <v>36</v>
      </c>
      <c r="K19" s="25">
        <v>55</v>
      </c>
    </row>
    <row r="20" spans="1:11" ht="12.75" customHeight="1">
      <c r="A20" s="4"/>
      <c r="B20" s="9">
        <v>14</v>
      </c>
      <c r="C20" s="5" t="s">
        <v>28</v>
      </c>
      <c r="D20" s="6" t="s">
        <v>102</v>
      </c>
      <c r="E20" s="6" t="s">
        <v>103</v>
      </c>
      <c r="F20" s="6" t="s">
        <v>31</v>
      </c>
      <c r="G20" s="6" t="s">
        <v>104</v>
      </c>
      <c r="H20" s="6" t="s">
        <v>105</v>
      </c>
      <c r="I20" s="6" t="s">
        <v>106</v>
      </c>
      <c r="J20" s="28">
        <v>30</v>
      </c>
      <c r="K20" s="25">
        <v>49</v>
      </c>
    </row>
    <row r="21" spans="1:11" ht="12.75" customHeight="1">
      <c r="A21" s="4"/>
      <c r="B21" s="9">
        <v>15</v>
      </c>
      <c r="C21" s="5" t="s">
        <v>28</v>
      </c>
      <c r="D21" s="6" t="s">
        <v>107</v>
      </c>
      <c r="E21" s="6" t="s">
        <v>108</v>
      </c>
      <c r="F21" s="6" t="s">
        <v>48</v>
      </c>
      <c r="G21" s="6" t="s">
        <v>109</v>
      </c>
      <c r="H21" s="6" t="s">
        <v>110</v>
      </c>
      <c r="I21" s="6" t="s">
        <v>111</v>
      </c>
      <c r="J21" s="28">
        <v>52</v>
      </c>
      <c r="K21" s="25">
        <v>71</v>
      </c>
    </row>
    <row r="22" spans="1:11" ht="12.75" customHeight="1">
      <c r="A22" s="4"/>
      <c r="B22" s="9">
        <v>16</v>
      </c>
      <c r="C22" s="5" t="s">
        <v>28</v>
      </c>
      <c r="D22" s="6" t="s">
        <v>112</v>
      </c>
      <c r="E22" s="6" t="s">
        <v>113</v>
      </c>
      <c r="F22" s="6" t="s">
        <v>114</v>
      </c>
      <c r="G22" s="6" t="s">
        <v>115</v>
      </c>
      <c r="H22" s="6" t="s">
        <v>116</v>
      </c>
      <c r="I22" s="6" t="s">
        <v>117</v>
      </c>
      <c r="J22" s="28">
        <v>57</v>
      </c>
      <c r="K22" s="25">
        <v>82</v>
      </c>
    </row>
    <row r="23" spans="1:11" ht="12.75" customHeight="1">
      <c r="A23" s="4"/>
      <c r="B23" s="9">
        <v>17</v>
      </c>
      <c r="C23" s="5" t="s">
        <v>28</v>
      </c>
      <c r="D23" s="6" t="s">
        <v>118</v>
      </c>
      <c r="E23" s="6" t="s">
        <v>119</v>
      </c>
      <c r="F23" s="6" t="s">
        <v>120</v>
      </c>
      <c r="G23" s="6" t="s">
        <v>121</v>
      </c>
      <c r="H23" s="6" t="s">
        <v>122</v>
      </c>
      <c r="I23" s="6" t="s">
        <v>123</v>
      </c>
      <c r="J23" s="28">
        <v>25</v>
      </c>
      <c r="K23" s="25">
        <v>44</v>
      </c>
    </row>
    <row r="24" spans="1:11" ht="12.75" customHeight="1">
      <c r="A24" s="4"/>
      <c r="B24" s="9">
        <v>18</v>
      </c>
      <c r="C24" s="5" t="s">
        <v>28</v>
      </c>
      <c r="D24" s="6" t="s">
        <v>124</v>
      </c>
      <c r="E24" s="6" t="s">
        <v>125</v>
      </c>
      <c r="F24" s="6" t="s">
        <v>54</v>
      </c>
      <c r="G24" s="6" t="s">
        <v>126</v>
      </c>
      <c r="H24" s="6" t="s">
        <v>127</v>
      </c>
      <c r="I24" s="6" t="s">
        <v>128</v>
      </c>
      <c r="J24" s="28">
        <v>32</v>
      </c>
      <c r="K24" s="25">
        <v>51</v>
      </c>
    </row>
    <row r="25" spans="1:11" ht="12.75" customHeight="1">
      <c r="A25" s="4"/>
      <c r="B25" s="9">
        <v>19</v>
      </c>
      <c r="C25" s="5" t="s">
        <v>28</v>
      </c>
      <c r="D25" s="6" t="s">
        <v>129</v>
      </c>
      <c r="E25" s="6" t="s">
        <v>88</v>
      </c>
      <c r="F25" s="6" t="s">
        <v>130</v>
      </c>
      <c r="G25" s="6" t="s">
        <v>131</v>
      </c>
      <c r="H25" s="6" t="s">
        <v>132</v>
      </c>
      <c r="I25" s="6" t="s">
        <v>133</v>
      </c>
      <c r="J25" s="28">
        <v>58</v>
      </c>
      <c r="K25" s="25">
        <v>84</v>
      </c>
    </row>
    <row r="26" spans="1:11" ht="12.75" customHeight="1">
      <c r="A26" s="4"/>
      <c r="B26" s="9">
        <v>20</v>
      </c>
      <c r="C26" s="5" t="s">
        <v>28</v>
      </c>
      <c r="D26" s="6" t="s">
        <v>134</v>
      </c>
      <c r="E26" s="6" t="s">
        <v>119</v>
      </c>
      <c r="F26" s="6" t="s">
        <v>83</v>
      </c>
      <c r="G26" s="6" t="s">
        <v>135</v>
      </c>
      <c r="H26" s="6" t="s">
        <v>136</v>
      </c>
      <c r="I26" s="6" t="s">
        <v>137</v>
      </c>
      <c r="J26" s="28">
        <v>44</v>
      </c>
      <c r="K26" s="25">
        <v>63</v>
      </c>
    </row>
    <row r="27" spans="1:11" ht="12.75" customHeight="1">
      <c r="A27" s="4"/>
      <c r="B27" s="9">
        <v>21</v>
      </c>
      <c r="C27" s="5" t="s">
        <v>28</v>
      </c>
      <c r="D27" s="6" t="s">
        <v>138</v>
      </c>
      <c r="E27" s="6" t="s">
        <v>139</v>
      </c>
      <c r="F27" s="6" t="s">
        <v>140</v>
      </c>
      <c r="G27" s="6" t="s">
        <v>141</v>
      </c>
      <c r="H27" s="6" t="s">
        <v>142</v>
      </c>
      <c r="I27" s="6" t="s">
        <v>143</v>
      </c>
      <c r="J27" s="28">
        <v>44</v>
      </c>
      <c r="K27" s="25">
        <v>63</v>
      </c>
    </row>
    <row r="28" spans="1:11" ht="12.75" customHeight="1">
      <c r="A28" s="4"/>
      <c r="B28" s="9">
        <v>22</v>
      </c>
      <c r="C28" s="5" t="s">
        <v>28</v>
      </c>
      <c r="D28" s="6" t="s">
        <v>144</v>
      </c>
      <c r="E28" s="6" t="s">
        <v>108</v>
      </c>
      <c r="F28" s="6" t="s">
        <v>140</v>
      </c>
      <c r="G28" s="6" t="s">
        <v>145</v>
      </c>
      <c r="H28" s="6" t="s">
        <v>146</v>
      </c>
      <c r="I28" s="6" t="s">
        <v>147</v>
      </c>
      <c r="J28" s="28">
        <v>37</v>
      </c>
      <c r="K28" s="25">
        <v>56</v>
      </c>
    </row>
    <row r="29" spans="1:11" ht="13.5" thickBot="1">
      <c r="A29" s="1"/>
      <c r="B29" s="10"/>
      <c r="C29" s="11"/>
      <c r="D29" s="12"/>
      <c r="E29" s="12"/>
      <c r="F29" s="12"/>
      <c r="G29" s="12"/>
      <c r="H29" s="12"/>
      <c r="I29" s="12" t="s">
        <v>0</v>
      </c>
      <c r="J29" s="29"/>
      <c r="K29" s="13"/>
    </row>
    <row r="30" spans="1:10" ht="12.75">
      <c r="A30" s="1"/>
      <c r="B30" s="1"/>
      <c r="C30" s="1"/>
      <c r="D30" s="3"/>
      <c r="E30" s="3"/>
      <c r="F30" s="3"/>
      <c r="G30" s="3"/>
      <c r="H30" s="3"/>
      <c r="I30" s="3" t="s">
        <v>0</v>
      </c>
      <c r="J30" s="1"/>
    </row>
    <row r="31" spans="10:11" ht="25.5">
      <c r="J31" s="26" t="s">
        <v>148</v>
      </c>
      <c r="K31" s="27">
        <f>AVERAGE(K7:K28)</f>
        <v>64.22727272727273</v>
      </c>
    </row>
  </sheetData>
  <sheetProtection/>
  <mergeCells count="6">
    <mergeCell ref="B1:I1"/>
    <mergeCell ref="B2:I2"/>
    <mergeCell ref="B5:I5"/>
    <mergeCell ref="B4:I4"/>
    <mergeCell ref="B3:F3"/>
    <mergeCell ref="G3:I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6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18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19" t="s">
        <v>16</v>
      </c>
      <c r="O6" s="19" t="s">
        <v>17</v>
      </c>
      <c r="P6" s="19" t="s">
        <v>18</v>
      </c>
      <c r="Q6" s="19" t="s">
        <v>19</v>
      </c>
      <c r="R6" s="19" t="s">
        <v>20</v>
      </c>
      <c r="S6" s="19" t="s">
        <v>21</v>
      </c>
      <c r="T6" s="19" t="s">
        <v>22</v>
      </c>
      <c r="U6" s="19" t="s">
        <v>23</v>
      </c>
      <c r="V6" s="19" t="s">
        <v>24</v>
      </c>
      <c r="W6" s="19" t="s">
        <v>25</v>
      </c>
      <c r="X6" s="19" t="s">
        <v>26</v>
      </c>
      <c r="Y6" s="19" t="s">
        <v>27</v>
      </c>
      <c r="Z6" s="19" t="s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Олег</cp:lastModifiedBy>
  <cp:lastPrinted>2012-06-15T08:23:56Z</cp:lastPrinted>
  <dcterms:created xsi:type="dcterms:W3CDTF">2003-05-21T15:59:57Z</dcterms:created>
  <dcterms:modified xsi:type="dcterms:W3CDTF">2012-08-17T20:58:10Z</dcterms:modified>
  <cp:category/>
  <cp:version/>
  <cp:contentType/>
  <cp:contentStatus/>
</cp:coreProperties>
</file>