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S1_FileName" hidden="1">'[1]XLR_NoRangeSheet'!$G$6</definedName>
    <definedName name="S1_FName1" hidden="1">'[1]XLR_NoRangeSheet'!$I$6</definedName>
    <definedName name="S1_FName10" hidden="1">'[1]XLR_NoRangeSheet'!$R$6</definedName>
    <definedName name="S1_FName11" hidden="1">'[1]XLR_NoRangeSheet'!$S$6</definedName>
    <definedName name="S1_FName12" hidden="1">'[1]XLR_NoRangeSheet'!$T$6</definedName>
    <definedName name="S1_FName13" hidden="1">'[1]XLR_NoRangeSheet'!$U$6</definedName>
    <definedName name="S1_FName14" hidden="1">'[1]XLR_NoRangeSheet'!$V$6</definedName>
    <definedName name="S1_FName15" hidden="1">'[1]XLR_NoRangeSheet'!$W$6</definedName>
    <definedName name="S1_FName18" hidden="1">'[1]XLR_NoRangeSheet'!$Z$6</definedName>
    <definedName name="S1_FName2" hidden="1">'[1]XLR_NoRangeSheet'!$J$6</definedName>
    <definedName name="S1_FName3" hidden="1">'[1]XLR_NoRangeSheet'!$K$6</definedName>
    <definedName name="S1_FName4" hidden="1">'[1]XLR_NoRangeSheet'!$L$6</definedName>
    <definedName name="S1_FName5" hidden="1">'[1]XLR_NoRangeSheet'!$M$6</definedName>
    <definedName name="S1_FName6" hidden="1">'[1]XLR_NoRangeSheet'!$N$6</definedName>
    <definedName name="S1_InstType" hidden="1">'[1]XLR_NoRangeSheet'!$D$6</definedName>
    <definedName name="S1_MinBall" hidden="1">'[1]XLR_NoRangeSheet'!$H$6</definedName>
    <definedName name="S1_SchoolCode" hidden="1">'[1]XLR_NoRangeSheet'!$E$6</definedName>
    <definedName name="S1_SubjectCode" hidden="1">'[1]XLR_NoRangeSheet'!$F$6</definedName>
    <definedName name="S1_Title" hidden="1">'[1]XLR_NoRangeSheet'!$C$6</definedName>
  </definedNames>
  <calcPr fullCalcOnLoad="1"/>
</workbook>
</file>

<file path=xl/sharedStrings.xml><?xml version="1.0" encoding="utf-8"?>
<sst xmlns="http://schemas.openxmlformats.org/spreadsheetml/2006/main" count="34" uniqueCount="32">
  <si>
    <t>Минимальное количество баллов, установленное Рособрнадзором</t>
  </si>
  <si>
    <t>№</t>
  </si>
  <si>
    <t>Асмакова</t>
  </si>
  <si>
    <t>Ольга</t>
  </si>
  <si>
    <t>Владимировна</t>
  </si>
  <si>
    <t>3206</t>
  </si>
  <si>
    <t>209149</t>
  </si>
  <si>
    <t>+-+-+-+---+-+----+--+++++-+</t>
  </si>
  <si>
    <t>-+0---0--0+-0--</t>
  </si>
  <si>
    <t>0(2)0(2)0(2)1(4)0(3)3(4)0(2)0(2)</t>
  </si>
  <si>
    <t>Иванченко</t>
  </si>
  <si>
    <t>Павел</t>
  </si>
  <si>
    <t>Александрович</t>
  </si>
  <si>
    <t>3207</t>
  </si>
  <si>
    <t>437711</t>
  </si>
  <si>
    <t>-+++-+----+----++++-+-+-+-+</t>
  </si>
  <si>
    <t>-+1---2--1--0--</t>
  </si>
  <si>
    <t>1(2)2(2)2(2)0(4)0(3)0(4)1(2)1(2)</t>
  </si>
  <si>
    <t>Кренцлер</t>
  </si>
  <si>
    <t>Алексей</t>
  </si>
  <si>
    <t>Олегович</t>
  </si>
  <si>
    <t>298924</t>
  </si>
  <si>
    <t>+--+------+-----++--++-++--</t>
  </si>
  <si>
    <t>--0--+0+-0--0--</t>
  </si>
  <si>
    <t>1(2)2(2)1(2)2(4)0(3)0(4)1(2)1(2)</t>
  </si>
  <si>
    <t>Стогов</t>
  </si>
  <si>
    <t>Андрей</t>
  </si>
  <si>
    <t>Владимирович</t>
  </si>
  <si>
    <t>299064</t>
  </si>
  <si>
    <t>--+-+------+-+----------++-</t>
  </si>
  <si>
    <t>--0--+1--1--1--</t>
  </si>
  <si>
    <t>1(2)1(2)0(2)0(4)0(3)0(4)0(2)0(2)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</si>
</sst>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3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left"/>
    </xf>
    <xf numFmtId="1" fontId="2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69CD~1\LOCALS~1\Temp\Rar$DI21.563\7_437030_4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1">
        <row r="6">
          <cell r="C6" t="str">
            <v>Протокол проверки результатов Единого государственного экзамена</v>
          </cell>
          <cell r="D6" t="str">
            <v>Код ОУ: </v>
          </cell>
          <cell r="E6" t="str">
            <v>437030</v>
          </cell>
          <cell r="F6" t="str">
            <v>07-История</v>
          </cell>
          <cell r="G6" t="str">
            <v>42-Кемеровская область</v>
          </cell>
          <cell r="H6" t="str">
            <v>30</v>
          </cell>
          <cell r="I6" t="str">
            <v>Класс</v>
          </cell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D27" sqref="D27"/>
    </sheetView>
  </sheetViews>
  <sheetFormatPr defaultColWidth="9.00390625" defaultRowHeight="12.75"/>
  <cols>
    <col min="1" max="1" width="3.00390625" style="0" bestFit="1" customWidth="1"/>
    <col min="2" max="2" width="10.125" style="0" bestFit="1" customWidth="1"/>
    <col min="3" max="3" width="8.125" style="0" bestFit="1" customWidth="1"/>
    <col min="4" max="4" width="14.375" style="0" bestFit="1" customWidth="1"/>
    <col min="5" max="6" width="10.00390625" style="0" bestFit="1" customWidth="1"/>
    <col min="7" max="7" width="24.25390625" style="0" bestFit="1" customWidth="1"/>
    <col min="8" max="8" width="14.625" style="0" bestFit="1" customWidth="1"/>
    <col min="9" max="9" width="26.75390625" style="0" bestFit="1" customWidth="1"/>
    <col min="10" max="10" width="10.625" style="0" bestFit="1" customWidth="1"/>
    <col min="11" max="11" width="6.625" style="0" customWidth="1"/>
  </cols>
  <sheetData>
    <row r="1" spans="1:11" ht="16.5">
      <c r="A1" s="14" t="str">
        <f>S1_Title</f>
        <v>Протокол проверки результатов Единого государственного экзамена</v>
      </c>
      <c r="B1" s="14"/>
      <c r="C1" s="14"/>
      <c r="D1" s="14"/>
      <c r="E1" s="14"/>
      <c r="F1" s="14"/>
      <c r="G1" s="14"/>
      <c r="H1" s="14"/>
      <c r="I1" s="14"/>
      <c r="J1" s="1"/>
      <c r="K1" s="2"/>
    </row>
    <row r="2" spans="1:11" ht="16.5">
      <c r="A2" s="14" t="str">
        <f>S1_FileName</f>
        <v>42-Кемеровская область</v>
      </c>
      <c r="B2" s="14"/>
      <c r="C2" s="14"/>
      <c r="D2" s="14"/>
      <c r="E2" s="14"/>
      <c r="F2" s="14"/>
      <c r="G2" s="14"/>
      <c r="H2" s="14"/>
      <c r="I2" s="14"/>
      <c r="J2" s="1"/>
      <c r="K2" s="2"/>
    </row>
    <row r="3" spans="1:10" ht="16.5">
      <c r="A3" s="16" t="str">
        <f>S1_InstType</f>
        <v>Код ОУ: </v>
      </c>
      <c r="B3" s="16"/>
      <c r="C3" s="16"/>
      <c r="D3" s="16"/>
      <c r="E3" s="16"/>
      <c r="F3" s="17" t="str">
        <f>S1_SchoolCode</f>
        <v>437030</v>
      </c>
      <c r="G3" s="17"/>
      <c r="H3" s="17"/>
      <c r="I3" s="17"/>
      <c r="J3" s="3"/>
    </row>
    <row r="4" spans="1:10" ht="16.5">
      <c r="A4" s="14" t="str">
        <f>S1_SubjectCode</f>
        <v>07-История</v>
      </c>
      <c r="B4" s="14"/>
      <c r="C4" s="14"/>
      <c r="D4" s="14"/>
      <c r="E4" s="14"/>
      <c r="F4" s="14"/>
      <c r="G4" s="14"/>
      <c r="H4" s="14"/>
      <c r="I4" s="14"/>
      <c r="J4" s="1"/>
    </row>
    <row r="5" spans="1:11" ht="17.25" customHeight="1" thickBot="1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4"/>
      <c r="K5" s="10" t="str">
        <f>S1_MinBall</f>
        <v>30</v>
      </c>
    </row>
    <row r="6" spans="1:11" ht="25.5">
      <c r="A6" s="5" t="s">
        <v>1</v>
      </c>
      <c r="B6" s="6" t="str">
        <f>S1_FName4</f>
        <v>Фамилия</v>
      </c>
      <c r="C6" s="6" t="str">
        <f>S1_FName5</f>
        <v>Имя</v>
      </c>
      <c r="D6" s="6" t="str">
        <f>S1_FName6</f>
        <v>Отчество</v>
      </c>
      <c r="E6" s="6" t="str">
        <f>S1_FName13</f>
        <v>Серия документа</v>
      </c>
      <c r="F6" s="6" t="str">
        <f>S1_FName14</f>
        <v>Номер документа</v>
      </c>
      <c r="G6" s="6" t="str">
        <f>S1_FName10</f>
        <v>Задания типа А</v>
      </c>
      <c r="H6" s="6" t="str">
        <f>S1_FName11</f>
        <v>Задания типа В</v>
      </c>
      <c r="I6" s="6" t="str">
        <f>S1_FName12</f>
        <v>Задания типа C</v>
      </c>
      <c r="J6" s="7" t="str">
        <f>S1_FName18</f>
        <v>Первичный балл</v>
      </c>
      <c r="K6" s="11" t="str">
        <f>S1_FName15</f>
        <v>Балл</v>
      </c>
    </row>
    <row r="7" spans="1:11" ht="12.75" customHeight="1">
      <c r="A7" s="8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13">
        <v>19</v>
      </c>
      <c r="K7" s="12">
        <v>37</v>
      </c>
    </row>
    <row r="8" spans="1:11" ht="12.75" customHeight="1">
      <c r="A8" s="8">
        <v>2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13">
        <v>25</v>
      </c>
      <c r="K8" s="12">
        <v>43</v>
      </c>
    </row>
    <row r="9" spans="1:11" ht="12.75" customHeight="1">
      <c r="A9" s="8">
        <v>3</v>
      </c>
      <c r="B9" s="9" t="s">
        <v>18</v>
      </c>
      <c r="C9" s="9" t="s">
        <v>19</v>
      </c>
      <c r="D9" s="9" t="s">
        <v>20</v>
      </c>
      <c r="E9" s="9" t="s">
        <v>5</v>
      </c>
      <c r="F9" s="9" t="s">
        <v>21</v>
      </c>
      <c r="G9" s="9" t="s">
        <v>22</v>
      </c>
      <c r="H9" s="9" t="s">
        <v>23</v>
      </c>
      <c r="I9" s="9" t="s">
        <v>24</v>
      </c>
      <c r="J9" s="13">
        <v>19</v>
      </c>
      <c r="K9" s="12">
        <v>37</v>
      </c>
    </row>
    <row r="10" spans="1:11" ht="12.75">
      <c r="A10" s="8">
        <v>4</v>
      </c>
      <c r="B10" s="9" t="s">
        <v>25</v>
      </c>
      <c r="C10" s="9" t="s">
        <v>26</v>
      </c>
      <c r="D10" s="9" t="s">
        <v>27</v>
      </c>
      <c r="E10" s="9" t="s">
        <v>5</v>
      </c>
      <c r="F10" s="9" t="s">
        <v>28</v>
      </c>
      <c r="G10" s="9" t="s">
        <v>29</v>
      </c>
      <c r="H10" s="9" t="s">
        <v>30</v>
      </c>
      <c r="I10" s="9" t="s">
        <v>31</v>
      </c>
      <c r="J10" s="13">
        <v>12</v>
      </c>
      <c r="K10" s="12">
        <v>28</v>
      </c>
    </row>
  </sheetData>
  <mergeCells count="6">
    <mergeCell ref="A4:I4"/>
    <mergeCell ref="A5:I5"/>
    <mergeCell ref="A1:I1"/>
    <mergeCell ref="A2:I2"/>
    <mergeCell ref="A3:E3"/>
    <mergeCell ref="F3:I3"/>
  </mergeCells>
  <printOptions/>
  <pageMargins left="0.31" right="0.1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admin</cp:lastModifiedBy>
  <cp:lastPrinted>2011-06-25T15:33:55Z</cp:lastPrinted>
  <dcterms:created xsi:type="dcterms:W3CDTF">2011-06-24T06:37:39Z</dcterms:created>
  <dcterms:modified xsi:type="dcterms:W3CDTF">2011-06-25T15:34:59Z</dcterms:modified>
  <cp:category/>
  <cp:version/>
  <cp:contentType/>
  <cp:contentStatus/>
</cp:coreProperties>
</file>